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https://jumong.sharepoint.com/sites/msteams_706c97/Shared Documents/General/The 가온마루/컨설팅/장부 폼 공유/우체국 송장 출력 폼 공유/"/>
    </mc:Choice>
  </mc:AlternateContent>
  <xr:revisionPtr revIDLastSave="0" documentId="13_ncr:1_{B03AE623-4424-401D-B445-0893BE087042}" xr6:coauthVersionLast="45" xr6:coauthVersionMax="45" xr10:uidLastSave="{00000000-0000-0000-0000-000000000000}"/>
  <bookViews>
    <workbookView xWindow="28680" yWindow="-120" windowWidth="29040" windowHeight="15840" activeTab="1" xr2:uid="{5047556E-024C-458C-91F1-4BE04770FEA5}"/>
  </bookViews>
  <sheets>
    <sheet name="주문내역표" sheetId="1" r:id="rId1"/>
    <sheet name="프린팅" sheetId="4" r:id="rId2"/>
  </sheets>
  <definedNames>
    <definedName name="_xlnm.Print_Area" localSheetId="1">프린팅!$A$1:$P$13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4" l="1"/>
  <c r="J2" i="4" l="1"/>
  <c r="O11" i="4" l="1"/>
  <c r="N11" i="4"/>
  <c r="M11" i="4"/>
  <c r="K11" i="4"/>
  <c r="L11" i="4"/>
  <c r="I10" i="4"/>
  <c r="I9" i="4"/>
  <c r="I8" i="4"/>
  <c r="I7" i="4"/>
</calcChain>
</file>

<file path=xl/sharedStrings.xml><?xml version="1.0" encoding="utf-8"?>
<sst xmlns="http://schemas.openxmlformats.org/spreadsheetml/2006/main" count="60" uniqueCount="56">
  <si>
    <t>주문자</t>
    <phoneticPr fontId="1" type="noConversion"/>
  </si>
  <si>
    <t>수취인</t>
    <phoneticPr fontId="1" type="noConversion"/>
  </si>
  <si>
    <t>우편번호</t>
  </si>
  <si>
    <t>주문일</t>
    <phoneticPr fontId="1" type="noConversion"/>
  </si>
  <si>
    <t>발송일</t>
    <phoneticPr fontId="1" type="noConversion"/>
  </si>
  <si>
    <t>송장번호</t>
    <phoneticPr fontId="1" type="noConversion"/>
  </si>
  <si>
    <t>반품요청일</t>
    <phoneticPr fontId="1" type="noConversion"/>
  </si>
  <si>
    <t>반품택배사</t>
    <phoneticPr fontId="1" type="noConversion"/>
  </si>
  <si>
    <t>반품송장번호</t>
    <phoneticPr fontId="1" type="noConversion"/>
  </si>
  <si>
    <t>재발송일</t>
    <phoneticPr fontId="1" type="noConversion"/>
  </si>
  <si>
    <t>고객 상담내역</t>
    <phoneticPr fontId="1" type="noConversion"/>
  </si>
  <si>
    <t>고객 상담결과</t>
    <phoneticPr fontId="1" type="noConversion"/>
  </si>
  <si>
    <t>주문 내역</t>
    <phoneticPr fontId="1" type="noConversion"/>
  </si>
  <si>
    <t>자체 주문번호</t>
    <phoneticPr fontId="1" type="noConversion"/>
  </si>
  <si>
    <t>12345</t>
    <phoneticPr fontId="1" type="noConversion"/>
  </si>
  <si>
    <t>인쇄 시작</t>
    <phoneticPr fontId="1" type="noConversion"/>
  </si>
  <si>
    <t>인쇄 끝</t>
    <phoneticPr fontId="1" type="noConversion"/>
  </si>
  <si>
    <t>배송메세지</t>
    <phoneticPr fontId="1" type="noConversion"/>
  </si>
  <si>
    <t>구매자 연락처</t>
    <phoneticPr fontId="1" type="noConversion"/>
  </si>
  <si>
    <t>주문번호</t>
    <phoneticPr fontId="1" type="noConversion"/>
  </si>
  <si>
    <t>!비대면 배송 부탁드립니다!</t>
    <phoneticPr fontId="1" type="noConversion"/>
  </si>
  <si>
    <t>상세주소</t>
    <phoneticPr fontId="1" type="noConversion"/>
  </si>
  <si>
    <t>주소</t>
    <phoneticPr fontId="1" type="noConversion"/>
  </si>
  <si>
    <t>전화번호 1</t>
    <phoneticPr fontId="1" type="noConversion"/>
  </si>
  <si>
    <t>전화번호 2</t>
    <phoneticPr fontId="1" type="noConversion"/>
  </si>
  <si>
    <t>가온</t>
    <phoneticPr fontId="1" type="noConversion"/>
  </si>
  <si>
    <t>마루</t>
    <phoneticPr fontId="1" type="noConversion"/>
  </si>
  <si>
    <t>서울특별시 가온구 마루동</t>
    <phoneticPr fontId="1" type="noConversion"/>
  </si>
  <si>
    <t>23동</t>
    <phoneticPr fontId="1" type="noConversion"/>
  </si>
  <si>
    <t>010-0000-0000</t>
    <phoneticPr fontId="1" type="noConversion"/>
  </si>
  <si>
    <t>02-000-0000</t>
    <phoneticPr fontId="1" type="noConversion"/>
  </si>
  <si>
    <t>주문내역</t>
    <phoneticPr fontId="1" type="noConversion"/>
  </si>
  <si>
    <t>보내는분 입 력</t>
    <phoneticPr fontId="1" type="noConversion"/>
  </si>
  <si>
    <t>보내는 곳 전화번호</t>
    <phoneticPr fontId="1" type="noConversion"/>
  </si>
  <si>
    <t>보내는 곳 주소</t>
    <phoneticPr fontId="1" type="noConversion"/>
  </si>
  <si>
    <t>상세주소 옆은 우편번호</t>
    <phoneticPr fontId="1" type="noConversion"/>
  </si>
  <si>
    <t>1</t>
    <phoneticPr fontId="1" type="noConversion"/>
  </si>
  <si>
    <t>2</t>
    <phoneticPr fontId="1" type="noConversion"/>
  </si>
  <si>
    <t>3</t>
    <phoneticPr fontId="1" type="noConversion"/>
  </si>
  <si>
    <t>4</t>
    <phoneticPr fontId="1" type="noConversion"/>
  </si>
  <si>
    <t>5</t>
    <phoneticPr fontId="1" type="noConversion"/>
  </si>
  <si>
    <t>안녕하세요</t>
    <phoneticPr fontId="1" type="noConversion"/>
  </si>
  <si>
    <t>적당히 바람이</t>
    <phoneticPr fontId="1" type="noConversion"/>
  </si>
  <si>
    <t>시원해 한잔</t>
    <phoneticPr fontId="1" type="noConversion"/>
  </si>
  <si>
    <t>홍길동</t>
    <phoneticPr fontId="1" type="noConversion"/>
  </si>
  <si>
    <t>54321</t>
    <phoneticPr fontId="1" type="noConversion"/>
  </si>
  <si>
    <t>동해번쩍 서해번쩍</t>
    <phoneticPr fontId="1" type="noConversion"/>
  </si>
  <si>
    <t>031-000-0000</t>
    <phoneticPr fontId="1" type="noConversion"/>
  </si>
  <si>
    <t>활빈당</t>
    <phoneticPr fontId="1" type="noConversion"/>
  </si>
  <si>
    <t>칵테일</t>
    <phoneticPr fontId="1" type="noConversion"/>
  </si>
  <si>
    <t>홍길순</t>
    <phoneticPr fontId="1" type="noConversion"/>
  </si>
  <si>
    <t>78945</t>
    <phoneticPr fontId="1" type="noConversion"/>
  </si>
  <si>
    <t>경기도 봉황시 정복동</t>
    <phoneticPr fontId="1" type="noConversion"/>
  </si>
  <si>
    <t>천리마</t>
    <phoneticPr fontId="1" type="noConversion"/>
  </si>
  <si>
    <t>030-000-0000</t>
    <phoneticPr fontId="1" type="noConversion"/>
  </si>
  <si>
    <t>엄석대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</si>
</sst>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배송메시지 : &quot;\ @"/>
  </numFmts>
  <fonts count="9" x14ac:knownFonts="1">
    <font>
      <sz val="10"/>
      <color theme="1"/>
      <name val="나눔고딕"/>
      <family val="2"/>
      <charset val="129"/>
    </font>
    <font>
      <sz val="8"/>
      <name val="나눔고딕"/>
      <family val="2"/>
      <charset val="129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0" xfId="2">
      <alignment vertical="center"/>
    </xf>
    <xf numFmtId="0" fontId="7" fillId="0" borderId="0" xfId="2" applyAlignment="1">
      <alignment horizontal="left" vertical="center"/>
    </xf>
    <xf numFmtId="0" fontId="7" fillId="0" borderId="0" xfId="2" applyAlignment="1">
      <alignment horizontal="left" vertical="center" indent="1"/>
    </xf>
    <xf numFmtId="0" fontId="7" fillId="0" borderId="0" xfId="2" applyAlignment="1">
      <alignment horizontal="center"/>
    </xf>
    <xf numFmtId="49" fontId="7" fillId="0" borderId="0" xfId="2" applyNumberFormat="1">
      <alignment vertical="center"/>
    </xf>
    <xf numFmtId="49" fontId="7" fillId="0" borderId="0" xfId="2" applyNumberFormat="1" applyAlignment="1">
      <alignment horizontal="center"/>
    </xf>
    <xf numFmtId="0" fontId="7" fillId="0" borderId="0" xfId="2" applyNumberFormat="1">
      <alignment vertical="center"/>
    </xf>
    <xf numFmtId="0" fontId="0" fillId="0" borderId="0" xfId="0" applyAlignment="1">
      <alignment horizontal="center"/>
    </xf>
    <xf numFmtId="49" fontId="7" fillId="0" borderId="0" xfId="2" applyNumberFormat="1" applyAlignment="1">
      <alignment horizontal="left" vertical="center"/>
    </xf>
    <xf numFmtId="0" fontId="7" fillId="0" borderId="0" xfId="2" applyAlignment="1">
      <alignment horizontal="left" vertical="center"/>
    </xf>
    <xf numFmtId="0" fontId="5" fillId="0" borderId="0" xfId="2" applyNumberFormat="1" applyFont="1" applyAlignment="1">
      <alignment horizontal="left" vertical="center"/>
    </xf>
    <xf numFmtId="0" fontId="6" fillId="0" borderId="0" xfId="2" applyNumberFormat="1" applyFont="1" applyAlignment="1">
      <alignment horizontal="left" vertical="top" wrapText="1"/>
    </xf>
    <xf numFmtId="0" fontId="7" fillId="0" borderId="0" xfId="2" applyNumberFormat="1" applyAlignment="1">
      <alignment horizontal="center" vertical="center"/>
    </xf>
    <xf numFmtId="0" fontId="8" fillId="0" borderId="0" xfId="2" applyNumberFormat="1" applyFont="1" applyAlignment="1">
      <alignment horizontal="left" vertical="center" wrapText="1"/>
    </xf>
    <xf numFmtId="0" fontId="4" fillId="0" borderId="0" xfId="2" quotePrefix="1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76" fontId="6" fillId="0" borderId="0" xfId="2" applyNumberFormat="1" applyFont="1" applyAlignment="1">
      <alignment horizontal="left" vertical="center" wrapText="1"/>
    </xf>
    <xf numFmtId="0" fontId="3" fillId="0" borderId="0" xfId="2" applyFont="1" applyAlignment="1">
      <alignment horizontal="left" vertical="center" indent="1"/>
    </xf>
    <xf numFmtId="0" fontId="7" fillId="0" borderId="0" xfId="2" applyAlignment="1">
      <alignment horizontal="left" vertical="center" indent="1"/>
    </xf>
    <xf numFmtId="0" fontId="7" fillId="0" borderId="0" xfId="2" applyNumberFormat="1" applyAlignment="1">
      <alignment horizontal="left" vertical="center"/>
    </xf>
  </cellXfs>
  <cellStyles count="3">
    <cellStyle name="표준" xfId="0" builtinId="0"/>
    <cellStyle name="표준 2" xfId="1" xr:uid="{6B4C40AE-A709-4EC1-BEA4-74439E22BCD3}"/>
    <cellStyle name="표준 3" xfId="2" xr:uid="{659EC46F-5688-4204-986D-13098D79B1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49764-85E8-475B-87A0-B8A2DF9B531C}">
  <sheetPr codeName="Sheet2"/>
  <dimension ref="A1:T33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H4" sqref="H4"/>
    </sheetView>
  </sheetViews>
  <sheetFormatPr defaultRowHeight="12.75" x14ac:dyDescent="0.2"/>
  <cols>
    <col min="1" max="1" width="7.5" style="4" bestFit="1" customWidth="1"/>
    <col min="2" max="2" width="10.875" style="3" bestFit="1" customWidth="1"/>
    <col min="3" max="4" width="9" style="4"/>
    <col min="5" max="5" width="9" style="5"/>
    <col min="6" max="6" width="43" bestFit="1" customWidth="1"/>
    <col min="7" max="7" width="17.75" customWidth="1"/>
    <col min="8" max="8" width="13.875" customWidth="1"/>
    <col min="9" max="9" width="14.125" customWidth="1"/>
    <col min="10" max="10" width="15.25" bestFit="1" customWidth="1"/>
    <col min="11" max="12" width="15.25" customWidth="1"/>
    <col min="13" max="13" width="12" style="3" customWidth="1"/>
    <col min="14" max="14" width="15.875" style="1" customWidth="1"/>
    <col min="17" max="17" width="10.75" customWidth="1"/>
    <col min="19" max="19" width="26.25" customWidth="1"/>
    <col min="20" max="20" width="14.375" customWidth="1"/>
  </cols>
  <sheetData>
    <row r="1" spans="1:20" s="4" customFormat="1" x14ac:dyDescent="0.2">
      <c r="A1" s="4" t="s">
        <v>19</v>
      </c>
      <c r="B1" s="3" t="s">
        <v>3</v>
      </c>
      <c r="C1" s="4" t="s">
        <v>0</v>
      </c>
      <c r="D1" s="4" t="s">
        <v>1</v>
      </c>
      <c r="E1" s="5" t="s">
        <v>2</v>
      </c>
      <c r="F1" s="4" t="s">
        <v>22</v>
      </c>
      <c r="G1" s="4" t="s">
        <v>21</v>
      </c>
      <c r="H1" s="4" t="s">
        <v>23</v>
      </c>
      <c r="I1" s="4" t="s">
        <v>24</v>
      </c>
      <c r="J1" s="4" t="s">
        <v>12</v>
      </c>
      <c r="K1" s="4" t="s">
        <v>18</v>
      </c>
      <c r="L1" s="4" t="s">
        <v>17</v>
      </c>
      <c r="M1" s="3" t="s">
        <v>4</v>
      </c>
      <c r="N1" s="5" t="s">
        <v>5</v>
      </c>
      <c r="O1" s="4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4" t="s">
        <v>11</v>
      </c>
    </row>
    <row r="2" spans="1:20" x14ac:dyDescent="0.2">
      <c r="A2" s="4">
        <v>1</v>
      </c>
      <c r="B2" s="3">
        <v>44121</v>
      </c>
      <c r="C2" s="4" t="s">
        <v>25</v>
      </c>
      <c r="D2" s="4" t="s">
        <v>26</v>
      </c>
      <c r="E2" s="5" t="s">
        <v>14</v>
      </c>
      <c r="F2" s="2" t="s">
        <v>27</v>
      </c>
      <c r="G2" t="s">
        <v>28</v>
      </c>
      <c r="H2" s="2" t="s">
        <v>29</v>
      </c>
      <c r="I2" t="s">
        <v>30</v>
      </c>
      <c r="J2" t="s">
        <v>31</v>
      </c>
      <c r="L2" t="s">
        <v>41</v>
      </c>
      <c r="N2" s="2"/>
    </row>
    <row r="3" spans="1:20" x14ac:dyDescent="0.2">
      <c r="A3" s="4">
        <v>2</v>
      </c>
      <c r="B3" s="3">
        <v>44121</v>
      </c>
      <c r="C3" s="4" t="s">
        <v>44</v>
      </c>
      <c r="D3" s="4" t="s">
        <v>44</v>
      </c>
      <c r="E3" s="5" t="s">
        <v>45</v>
      </c>
      <c r="F3" s="2" t="s">
        <v>46</v>
      </c>
      <c r="G3" t="s">
        <v>48</v>
      </c>
      <c r="H3" s="2" t="s">
        <v>29</v>
      </c>
      <c r="I3" t="s">
        <v>47</v>
      </c>
      <c r="J3" t="s">
        <v>49</v>
      </c>
      <c r="L3" t="s">
        <v>42</v>
      </c>
      <c r="N3" s="2"/>
    </row>
    <row r="4" spans="1:20" x14ac:dyDescent="0.2">
      <c r="A4" s="4">
        <v>3</v>
      </c>
      <c r="B4" s="3">
        <v>44121</v>
      </c>
      <c r="C4" s="4" t="s">
        <v>50</v>
      </c>
      <c r="D4" s="4" t="s">
        <v>50</v>
      </c>
      <c r="E4" s="5" t="s">
        <v>51</v>
      </c>
      <c r="F4" s="2" t="s">
        <v>52</v>
      </c>
      <c r="G4" t="s">
        <v>53</v>
      </c>
      <c r="H4" s="2" t="s">
        <v>29</v>
      </c>
      <c r="I4" t="s">
        <v>54</v>
      </c>
      <c r="J4" t="s">
        <v>55</v>
      </c>
      <c r="L4" t="s">
        <v>43</v>
      </c>
      <c r="N4" s="2"/>
    </row>
    <row r="5" spans="1:20" x14ac:dyDescent="0.2">
      <c r="A5" s="4">
        <v>4</v>
      </c>
      <c r="C5" s="13"/>
      <c r="D5" s="13"/>
      <c r="H5" s="2"/>
      <c r="N5" s="2"/>
    </row>
    <row r="6" spans="1:20" x14ac:dyDescent="0.2">
      <c r="A6" s="4">
        <v>5</v>
      </c>
      <c r="H6" s="2"/>
      <c r="N6" s="2"/>
    </row>
    <row r="7" spans="1:20" x14ac:dyDescent="0.2">
      <c r="A7" s="4">
        <v>6</v>
      </c>
      <c r="E7" s="4"/>
    </row>
    <row r="8" spans="1:20" x14ac:dyDescent="0.2">
      <c r="A8" s="4">
        <v>7</v>
      </c>
    </row>
    <row r="9" spans="1:20" x14ac:dyDescent="0.2">
      <c r="A9" s="4">
        <v>8</v>
      </c>
    </row>
    <row r="10" spans="1:20" x14ac:dyDescent="0.2">
      <c r="A10" s="4">
        <v>9</v>
      </c>
    </row>
    <row r="11" spans="1:20" x14ac:dyDescent="0.2">
      <c r="A11" s="4">
        <v>10</v>
      </c>
    </row>
    <row r="12" spans="1:20" x14ac:dyDescent="0.2">
      <c r="A12" s="4">
        <v>11</v>
      </c>
    </row>
    <row r="13" spans="1:20" x14ac:dyDescent="0.2">
      <c r="A13" s="4">
        <v>12</v>
      </c>
    </row>
    <row r="14" spans="1:20" x14ac:dyDescent="0.2">
      <c r="A14" s="4">
        <v>13</v>
      </c>
    </row>
    <row r="15" spans="1:20" x14ac:dyDescent="0.2">
      <c r="A15" s="4">
        <v>14</v>
      </c>
    </row>
    <row r="16" spans="1:20" x14ac:dyDescent="0.2">
      <c r="A16" s="4">
        <v>15</v>
      </c>
    </row>
    <row r="17" spans="1:1" x14ac:dyDescent="0.2">
      <c r="A17" s="4">
        <v>16</v>
      </c>
    </row>
    <row r="18" spans="1:1" x14ac:dyDescent="0.2">
      <c r="A18" s="4">
        <v>17</v>
      </c>
    </row>
    <row r="19" spans="1:1" x14ac:dyDescent="0.2">
      <c r="A19" s="4">
        <v>18</v>
      </c>
    </row>
    <row r="20" spans="1:1" x14ac:dyDescent="0.2">
      <c r="A20" s="4">
        <v>19</v>
      </c>
    </row>
    <row r="21" spans="1:1" x14ac:dyDescent="0.2">
      <c r="A21" s="4">
        <v>20</v>
      </c>
    </row>
    <row r="22" spans="1:1" x14ac:dyDescent="0.2">
      <c r="A22" s="4">
        <v>21</v>
      </c>
    </row>
    <row r="23" spans="1:1" x14ac:dyDescent="0.2">
      <c r="A23" s="4">
        <v>22</v>
      </c>
    </row>
    <row r="24" spans="1:1" x14ac:dyDescent="0.2">
      <c r="A24" s="4">
        <v>23</v>
      </c>
    </row>
    <row r="25" spans="1:1" x14ac:dyDescent="0.2">
      <c r="A25" s="4">
        <v>24</v>
      </c>
    </row>
    <row r="26" spans="1:1" x14ac:dyDescent="0.2">
      <c r="A26" s="4">
        <v>25</v>
      </c>
    </row>
    <row r="27" spans="1:1" x14ac:dyDescent="0.2">
      <c r="A27" s="4">
        <v>26</v>
      </c>
    </row>
    <row r="28" spans="1:1" x14ac:dyDescent="0.2">
      <c r="A28" s="4">
        <v>27</v>
      </c>
    </row>
    <row r="29" spans="1:1" x14ac:dyDescent="0.2">
      <c r="A29" s="4">
        <v>28</v>
      </c>
    </row>
    <row r="30" spans="1:1" x14ac:dyDescent="0.2">
      <c r="A30" s="4">
        <v>29</v>
      </c>
    </row>
    <row r="31" spans="1:1" x14ac:dyDescent="0.2">
      <c r="A31" s="4">
        <v>30</v>
      </c>
    </row>
    <row r="32" spans="1:1" x14ac:dyDescent="0.2">
      <c r="A32" s="4">
        <v>31</v>
      </c>
    </row>
    <row r="33" spans="1:1" x14ac:dyDescent="0.2">
      <c r="A33" s="4">
        <v>32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E8A91-FA96-4877-BFD4-2A3BB494319C}">
  <sheetPr codeName="Sheet3"/>
  <dimension ref="B1:S12"/>
  <sheetViews>
    <sheetView showZeros="0" tabSelected="1" zoomScaleNormal="100" workbookViewId="0">
      <selection activeCell="O14" sqref="O14"/>
    </sheetView>
  </sheetViews>
  <sheetFormatPr defaultRowHeight="16.5" x14ac:dyDescent="0.2"/>
  <cols>
    <col min="1" max="1" width="8" style="6" customWidth="1"/>
    <col min="2" max="2" width="27" style="6" customWidth="1"/>
    <col min="3" max="7" width="2.5" style="6" customWidth="1"/>
    <col min="8" max="8" width="2" style="6" customWidth="1"/>
    <col min="9" max="9" width="5.875" style="6" customWidth="1"/>
    <col min="10" max="10" width="20.25" style="6" customWidth="1"/>
    <col min="11" max="15" width="3.25" style="6" customWidth="1"/>
    <col min="16" max="16" width="1.5" style="6" customWidth="1"/>
    <col min="17" max="17" width="9" style="6"/>
    <col min="18" max="18" width="13.75" style="6" bestFit="1" customWidth="1"/>
    <col min="19" max="16384" width="9" style="6"/>
  </cols>
  <sheetData>
    <row r="1" spans="2:19" ht="35.25" customHeight="1" x14ac:dyDescent="0.2">
      <c r="R1" s="6" t="s">
        <v>13</v>
      </c>
      <c r="S1" s="6">
        <v>1</v>
      </c>
    </row>
    <row r="2" spans="2:19" ht="22.5" customHeight="1" x14ac:dyDescent="0.2">
      <c r="B2" s="23" t="s">
        <v>32</v>
      </c>
      <c r="C2" s="24"/>
      <c r="D2" s="24"/>
      <c r="E2" s="24"/>
      <c r="F2" s="24"/>
      <c r="G2" s="24"/>
      <c r="H2" s="7"/>
      <c r="J2" s="25" t="str">
        <f>VLOOKUP($S$1,주문내역표!A:J,10,0)</f>
        <v>주문내역</v>
      </c>
      <c r="K2" s="25"/>
      <c r="L2" s="25"/>
      <c r="M2" s="25"/>
      <c r="N2" s="25"/>
      <c r="O2" s="25"/>
      <c r="P2" s="25"/>
    </row>
    <row r="3" spans="2:19" ht="22.5" customHeight="1" x14ac:dyDescent="0.2">
      <c r="B3" s="23" t="s">
        <v>33</v>
      </c>
      <c r="C3" s="24"/>
      <c r="D3" s="24"/>
      <c r="E3" s="24"/>
      <c r="F3" s="24"/>
      <c r="G3" s="24"/>
      <c r="H3" s="7"/>
      <c r="J3" s="14"/>
      <c r="K3" s="15"/>
      <c r="L3" s="15"/>
      <c r="M3" s="15"/>
      <c r="N3" s="15"/>
      <c r="O3" s="15"/>
      <c r="P3" s="15"/>
      <c r="R3" s="6" t="s">
        <v>15</v>
      </c>
    </row>
    <row r="4" spans="2:19" ht="25.5" customHeight="1" x14ac:dyDescent="0.2">
      <c r="B4" s="23" t="s">
        <v>34</v>
      </c>
      <c r="C4" s="24"/>
      <c r="D4" s="24"/>
      <c r="E4" s="24"/>
      <c r="F4" s="24"/>
      <c r="G4" s="24"/>
      <c r="H4" s="7"/>
      <c r="J4" s="14"/>
      <c r="K4" s="15"/>
      <c r="L4" s="15"/>
      <c r="M4" s="15"/>
      <c r="N4" s="15"/>
      <c r="O4" s="15"/>
      <c r="P4" s="15"/>
      <c r="R4" s="6" t="s">
        <v>16</v>
      </c>
    </row>
    <row r="5" spans="2:19" ht="25.5" customHeight="1" x14ac:dyDescent="0.3">
      <c r="B5" s="8" t="s">
        <v>35</v>
      </c>
      <c r="C5" s="11" t="s">
        <v>36</v>
      </c>
      <c r="D5" s="11" t="s">
        <v>37</v>
      </c>
      <c r="E5" s="11" t="s">
        <v>38</v>
      </c>
      <c r="F5" s="11" t="s">
        <v>39</v>
      </c>
      <c r="G5" s="11" t="s">
        <v>40</v>
      </c>
      <c r="H5" s="9"/>
      <c r="J5" s="14"/>
      <c r="K5" s="15"/>
      <c r="L5" s="15"/>
      <c r="M5" s="15"/>
      <c r="N5" s="15"/>
      <c r="O5" s="15"/>
      <c r="P5" s="15"/>
    </row>
    <row r="6" spans="2:19" ht="28.5" customHeight="1" x14ac:dyDescent="0.3">
      <c r="C6" s="9"/>
      <c r="D6" s="9"/>
      <c r="E6" s="9"/>
      <c r="F6" s="9"/>
      <c r="G6" s="9"/>
      <c r="H6" s="9"/>
    </row>
    <row r="7" spans="2:19" ht="24.75" customHeight="1" x14ac:dyDescent="0.2">
      <c r="I7" s="20" t="str">
        <f>VLOOKUP($S$1,주문내역표!A:J,4,0)</f>
        <v>마루</v>
      </c>
      <c r="J7" s="21"/>
      <c r="K7" s="21"/>
      <c r="L7" s="21"/>
      <c r="M7" s="21"/>
      <c r="N7" s="21"/>
      <c r="O7" s="21"/>
      <c r="P7" s="21"/>
    </row>
    <row r="8" spans="2:19" ht="28.5" customHeight="1" x14ac:dyDescent="0.2">
      <c r="I8" s="16" t="str">
        <f>VLOOKUP($S$1,주문내역표!A:J,8,0)</f>
        <v>010-0000-0000</v>
      </c>
      <c r="J8" s="16"/>
      <c r="K8" s="16"/>
      <c r="L8" s="16"/>
      <c r="M8" s="16"/>
      <c r="N8" s="16"/>
      <c r="O8" s="16"/>
      <c r="P8" s="16"/>
    </row>
    <row r="9" spans="2:19" ht="26.25" customHeight="1" x14ac:dyDescent="0.2">
      <c r="B9" s="10"/>
      <c r="I9" s="17" t="str">
        <f>VLOOKUP($S$1,주문내역표!A:J,6,0)</f>
        <v>서울특별시 가온구 마루동</v>
      </c>
      <c r="J9" s="17"/>
      <c r="K9" s="17"/>
      <c r="L9" s="17"/>
      <c r="M9" s="17"/>
      <c r="N9" s="17"/>
      <c r="O9" s="17"/>
      <c r="P9" s="17"/>
    </row>
    <row r="10" spans="2:19" ht="26.25" customHeight="1" x14ac:dyDescent="0.2">
      <c r="I10" s="17" t="str">
        <f>VLOOKUP($S$1,주문내역표!A:J,7,0)</f>
        <v>23동</v>
      </c>
      <c r="J10" s="17"/>
      <c r="K10" s="22" t="str">
        <f>VLOOKUP($S$1,주문내역표!A:L,12,0)</f>
        <v>안녕하세요</v>
      </c>
      <c r="L10" s="22"/>
      <c r="M10" s="22"/>
      <c r="N10" s="22"/>
      <c r="O10" s="22"/>
      <c r="P10" s="22"/>
    </row>
    <row r="11" spans="2:19" ht="12.75" customHeight="1" x14ac:dyDescent="0.2">
      <c r="I11" s="19" t="s">
        <v>20</v>
      </c>
      <c r="J11" s="19"/>
      <c r="K11" s="18" t="str">
        <f>MID(VLOOKUP($S$1,주문내역표!A:J,5,0),1,1)</f>
        <v>1</v>
      </c>
      <c r="L11" s="18" t="str">
        <f>MID(VLOOKUP($S$1,주문내역표!A:J,5,0),2,1)</f>
        <v>2</v>
      </c>
      <c r="M11" s="18" t="str">
        <f>MID(VLOOKUP($S$1,주문내역표!A:J,5,0),3,1)</f>
        <v>3</v>
      </c>
      <c r="N11" s="18" t="str">
        <f>MID(VLOOKUP($S$1,주문내역표!A:J,5,0),4,1)</f>
        <v>4</v>
      </c>
      <c r="O11" s="18" t="str">
        <f>MID(VLOOKUP($S$1,주문내역표!A:J,5,0),5,1)</f>
        <v>5</v>
      </c>
      <c r="P11" s="12"/>
    </row>
    <row r="12" spans="2:19" ht="12.75" customHeight="1" x14ac:dyDescent="0.2">
      <c r="I12" s="19"/>
      <c r="J12" s="19"/>
      <c r="K12" s="18"/>
      <c r="L12" s="18"/>
      <c r="M12" s="18"/>
      <c r="N12" s="18"/>
      <c r="O12" s="18"/>
      <c r="P12" s="12"/>
    </row>
  </sheetData>
  <mergeCells count="18">
    <mergeCell ref="B2:G2"/>
    <mergeCell ref="J2:P2"/>
    <mergeCell ref="B3:G3"/>
    <mergeCell ref="J3:P3"/>
    <mergeCell ref="B4:G4"/>
    <mergeCell ref="J4:P4"/>
    <mergeCell ref="J5:P5"/>
    <mergeCell ref="I8:P8"/>
    <mergeCell ref="I9:P9"/>
    <mergeCell ref="O11:O12"/>
    <mergeCell ref="I11:J12"/>
    <mergeCell ref="K11:K12"/>
    <mergeCell ref="L11:L12"/>
    <mergeCell ref="M11:M12"/>
    <mergeCell ref="N11:N12"/>
    <mergeCell ref="I7:P7"/>
    <mergeCell ref="K10:P10"/>
    <mergeCell ref="I10:J10"/>
  </mergeCells>
  <phoneticPr fontId="1" type="noConversion"/>
  <pageMargins left="0" right="0" top="0" bottom="0" header="0" footer="0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618C131778A81547BC4E2288FAC420F0" ma:contentTypeVersion="10" ma:contentTypeDescription="새 문서를 만듭니다." ma:contentTypeScope="" ma:versionID="70a1d3f83e98b856ea423da7b81660cb">
  <xsd:schema xmlns:xsd="http://www.w3.org/2001/XMLSchema" xmlns:xs="http://www.w3.org/2001/XMLSchema" xmlns:p="http://schemas.microsoft.com/office/2006/metadata/properties" xmlns:ns2="39617b7d-440a-4981-8ba0-b3a03f09f72f" xmlns:ns3="240d6321-e621-4cd8-94c8-5223eff99e4f" targetNamespace="http://schemas.microsoft.com/office/2006/metadata/properties" ma:root="true" ma:fieldsID="08603e2586d197884d7095d1ce1eea50" ns2:_="" ns3:_="">
    <xsd:import namespace="39617b7d-440a-4981-8ba0-b3a03f09f72f"/>
    <xsd:import namespace="240d6321-e621-4cd8-94c8-5223eff99e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617b7d-440a-4981-8ba0-b3a03f09f7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0d6321-e621-4cd8-94c8-5223eff99e4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2BAC7E-F7EE-41A4-AA32-6E8375D7F5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617b7d-440a-4981-8ba0-b3a03f09f72f"/>
    <ds:schemaRef ds:uri="240d6321-e621-4cd8-94c8-5223eff99e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DD0F81-EFD3-407F-8581-DCA07DDD53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9175B1-380D-4D77-BC26-26480511443E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240d6321-e621-4cd8-94c8-5223eff99e4f"/>
    <ds:schemaRef ds:uri="39617b7d-440a-4981-8ba0-b3a03f09f7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주문내역표</vt:lpstr>
      <vt:lpstr>프린팅</vt:lpstr>
      <vt:lpstr>프린팅!Print_Area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김대성</dc:creator>
  <cp:lastModifiedBy>김 대성</cp:lastModifiedBy>
  <cp:lastPrinted>2020-10-17T03:29:42Z</cp:lastPrinted>
  <dcterms:created xsi:type="dcterms:W3CDTF">2020-10-08T00:16:34Z</dcterms:created>
  <dcterms:modified xsi:type="dcterms:W3CDTF">2020-10-17T03:47:36Z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0x010100618C131778A81547BC4E2288FAC420F0</vt:lpwstr>
  </property>
</Properties>
</file>